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m\Downloads\"/>
    </mc:Choice>
  </mc:AlternateContent>
  <bookViews>
    <workbookView xWindow="0" yWindow="0" windowWidth="23205" windowHeight="84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38" i="1" l="1"/>
  <c r="F100" i="1"/>
  <c r="L62" i="1"/>
  <c r="L196" i="1" s="1"/>
  <c r="F62" i="1"/>
  <c r="F43" i="1"/>
  <c r="F196" i="1" l="1"/>
</calcChain>
</file>

<file path=xl/sharedStrings.xml><?xml version="1.0" encoding="utf-8"?>
<sst xmlns="http://schemas.openxmlformats.org/spreadsheetml/2006/main" count="300" uniqueCount="106">
  <si>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</si>
  <si>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</si>
  <si>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</si>
  <si>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</si>
  <si>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</si>
  <si>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</si>
  <si>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</si>
  <si>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</si>
  <si>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</si>
  <si>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</si>
  <si>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</si>
  <si>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</si>
  <si>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</si>
  <si>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</si>
  <si>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</si>
  <si>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</si>
  <si>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</si>
  <si>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</si>
  <si>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</si>
  <si>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</si>
  <si>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</si>
  <si>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</si>
  <si>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</si>
  <si>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</si>
  <si>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</si>
  <si>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</si>
  <si>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</si>
  <si>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</si>
  <si>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</si>
  <si>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</si>
  <si>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</si>
  <si>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</si>
  <si>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</si>
  <si>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</si>
  <si>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</si>
  <si>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</si>
  <si>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</si>
  <si>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</si>
  <si>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</si>
  <si>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МБОУ СОШ п.Керамкомбинат </t>
  </si>
  <si>
    <t>директор</t>
  </si>
  <si>
    <t>Меновщиков АА</t>
  </si>
  <si>
    <t>Суп гороховый</t>
  </si>
  <si>
    <t>54-8с</t>
  </si>
  <si>
    <t>Макароны отварные</t>
  </si>
  <si>
    <t>54-1г</t>
  </si>
  <si>
    <t>Колбаса докторская</t>
  </si>
  <si>
    <t>Пром.</t>
  </si>
  <si>
    <t>Кофейный напиток с молоком</t>
  </si>
  <si>
    <t>54-23гн</t>
  </si>
  <si>
    <t>Хлеб пшеничный</t>
  </si>
  <si>
    <t>Соус белый основной</t>
  </si>
  <si>
    <t>соус</t>
  </si>
  <si>
    <t>54-2соус</t>
  </si>
  <si>
    <t>Суп картофельный с макаронными изделиями</t>
  </si>
  <si>
    <t>54-24с</t>
  </si>
  <si>
    <t>Картофельное пюре</t>
  </si>
  <si>
    <t>54-11г</t>
  </si>
  <si>
    <t>Котлеты Домашние</t>
  </si>
  <si>
    <t>П/Ф</t>
  </si>
  <si>
    <t>Компот из кураги</t>
  </si>
  <si>
    <t>54-2хн</t>
  </si>
  <si>
    <t>Свекольник</t>
  </si>
  <si>
    <t>54-23с</t>
  </si>
  <si>
    <t>Рис отварной</t>
  </si>
  <si>
    <t>54-6г</t>
  </si>
  <si>
    <t>Каша перловая рассыпчатая</t>
  </si>
  <si>
    <t>54-5г</t>
  </si>
  <si>
    <t>Тефтели "Натуральные"</t>
  </si>
  <si>
    <t>Чай с лимоном и сахаром</t>
  </si>
  <si>
    <t>54-3гн</t>
  </si>
  <si>
    <t>Соус красный основной</t>
  </si>
  <si>
    <t>54-3соус</t>
  </si>
  <si>
    <t>Хлеб ржано-пшеничный</t>
  </si>
  <si>
    <t>Суп крестьянский с крупой (крупа перловая)</t>
  </si>
  <si>
    <t>54-10с</t>
  </si>
  <si>
    <t>Биточек из говядины п/ф</t>
  </si>
  <si>
    <t>Компот из смеси сухофруктов</t>
  </si>
  <si>
    <t>54-1хн</t>
  </si>
  <si>
    <t>Жаркое по-домашнему из курицы</t>
  </si>
  <si>
    <t xml:space="preserve">54-28м </t>
  </si>
  <si>
    <t>Чай с сахаром</t>
  </si>
  <si>
    <t>54-2гн</t>
  </si>
  <si>
    <t>конд.</t>
  </si>
  <si>
    <t>Конфеты с начинками между слоями вафель</t>
  </si>
  <si>
    <t>Щи из свежей капусты со сметаной</t>
  </si>
  <si>
    <t>54-1с</t>
  </si>
  <si>
    <t>Какао с молоком</t>
  </si>
  <si>
    <t>54-21гн</t>
  </si>
  <si>
    <t>Рассольник домашний</t>
  </si>
  <si>
    <t>54-4с</t>
  </si>
  <si>
    <t xml:space="preserve">Котлета куринная </t>
  </si>
  <si>
    <t>Чай с брусникой и сахаром</t>
  </si>
  <si>
    <t>54-9гн</t>
  </si>
  <si>
    <t>Суп крестьянский с крупой (крупа рисовая)</t>
  </si>
  <si>
    <t>54-11с</t>
  </si>
  <si>
    <t>Каша гречневая рассыпчатая</t>
  </si>
  <si>
    <t>54-4г</t>
  </si>
  <si>
    <t>Борщ с капустой и картофелем</t>
  </si>
  <si>
    <t>54-22с</t>
  </si>
  <si>
    <t>Соус молочный натуральный</t>
  </si>
  <si>
    <t>54-5соус</t>
  </si>
  <si>
    <t>Салат из белокочанной капусты</t>
  </si>
  <si>
    <t>54-7з</t>
  </si>
  <si>
    <t xml:space="preserve">Гуляш из мяса курицы 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</si>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</sst>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D154" sqref="D1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8.4</v>
      </c>
      <c r="H15" s="43">
        <v>5.7</v>
      </c>
      <c r="I15" s="43">
        <v>20.3</v>
      </c>
      <c r="J15" s="43">
        <v>166.4</v>
      </c>
      <c r="K15" s="44" t="s">
        <v>43</v>
      </c>
      <c r="L15" s="43">
        <v>6.43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5.3</v>
      </c>
      <c r="H16" s="43">
        <v>4.9000000000000004</v>
      </c>
      <c r="I16" s="43">
        <v>32.799999999999997</v>
      </c>
      <c r="J16" s="43">
        <v>196.8</v>
      </c>
      <c r="K16" s="44" t="s">
        <v>45</v>
      </c>
      <c r="L16" s="43">
        <v>8.31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65</v>
      </c>
      <c r="G17" s="43">
        <v>7.7</v>
      </c>
      <c r="H17" s="43">
        <v>13.3</v>
      </c>
      <c r="I17" s="43">
        <v>0.9</v>
      </c>
      <c r="J17" s="43">
        <v>154.19999999999999</v>
      </c>
      <c r="K17" s="44" t="s">
        <v>47</v>
      </c>
      <c r="L17" s="43">
        <v>22.2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3.9</v>
      </c>
      <c r="H18" s="43">
        <v>2.9</v>
      </c>
      <c r="I18" s="43">
        <v>11.2</v>
      </c>
      <c r="J18" s="43">
        <v>86</v>
      </c>
      <c r="K18" s="44" t="s">
        <v>49</v>
      </c>
      <c r="L18" s="43">
        <v>11.99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50</v>
      </c>
      <c r="G19" s="43">
        <v>7.6</v>
      </c>
      <c r="H19" s="43">
        <v>0.8</v>
      </c>
      <c r="I19" s="43">
        <v>49.2</v>
      </c>
      <c r="J19" s="43">
        <v>234.4</v>
      </c>
      <c r="K19" s="44" t="s">
        <v>47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52</v>
      </c>
      <c r="E21" s="42" t="s">
        <v>51</v>
      </c>
      <c r="F21" s="43">
        <v>60</v>
      </c>
      <c r="G21" s="43">
        <v>1.6</v>
      </c>
      <c r="H21" s="43">
        <v>2.2999999999999998</v>
      </c>
      <c r="I21" s="43">
        <v>2.6</v>
      </c>
      <c r="J21" s="43">
        <v>37.5</v>
      </c>
      <c r="K21" s="44" t="s">
        <v>53</v>
      </c>
      <c r="L21" s="43">
        <v>3.5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34.5</v>
      </c>
      <c r="H23" s="19">
        <f t="shared" si="2"/>
        <v>29.900000000000002</v>
      </c>
      <c r="I23" s="19">
        <f t="shared" si="2"/>
        <v>116.99999999999999</v>
      </c>
      <c r="J23" s="19">
        <f t="shared" si="2"/>
        <v>875.30000000000007</v>
      </c>
      <c r="K23" s="25"/>
      <c r="L23" s="19">
        <f t="shared" ref="L23" si="3">SUM(L14:L22)</f>
        <v>56.43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775</v>
      </c>
      <c r="G24" s="32">
        <f t="shared" ref="G24:J24" si="4">G13+G23</f>
        <v>34.5</v>
      </c>
      <c r="H24" s="32">
        <f t="shared" si="4"/>
        <v>29.900000000000002</v>
      </c>
      <c r="I24" s="32">
        <f t="shared" si="4"/>
        <v>116.99999999999999</v>
      </c>
      <c r="J24" s="32">
        <f t="shared" si="4"/>
        <v>875.30000000000007</v>
      </c>
      <c r="K24" s="32"/>
      <c r="L24" s="32">
        <f t="shared" ref="L24" si="5">L13+L23</f>
        <v>56.43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4.8</v>
      </c>
      <c r="H34" s="43">
        <v>2.2000000000000002</v>
      </c>
      <c r="I34" s="43">
        <v>15.5</v>
      </c>
      <c r="J34" s="43">
        <v>100.9</v>
      </c>
      <c r="K34" s="44" t="s">
        <v>55</v>
      </c>
      <c r="L34" s="43">
        <v>4.37</v>
      </c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150</v>
      </c>
      <c r="G35" s="43">
        <v>3.1</v>
      </c>
      <c r="H35" s="43">
        <v>5.3</v>
      </c>
      <c r="I35" s="43">
        <v>19.8</v>
      </c>
      <c r="J35" s="43">
        <v>139.4</v>
      </c>
      <c r="K35" s="44" t="s">
        <v>57</v>
      </c>
      <c r="L35" s="43">
        <v>14.01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85</v>
      </c>
      <c r="G36" s="43">
        <v>11</v>
      </c>
      <c r="H36" s="43">
        <v>8.6999999999999993</v>
      </c>
      <c r="I36" s="43">
        <v>6.6</v>
      </c>
      <c r="J36" s="43">
        <v>148.69999999999999</v>
      </c>
      <c r="K36" s="44" t="s">
        <v>59</v>
      </c>
      <c r="L36" s="43">
        <v>33.43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61</v>
      </c>
      <c r="L37" s="43">
        <v>8.9499999999999993</v>
      </c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80</v>
      </c>
      <c r="G38" s="43">
        <v>7.6</v>
      </c>
      <c r="H38" s="43">
        <v>0.8</v>
      </c>
      <c r="I38" s="43">
        <v>49.2</v>
      </c>
      <c r="J38" s="43">
        <v>234.4</v>
      </c>
      <c r="K38" s="44" t="s">
        <v>47</v>
      </c>
      <c r="L38" s="43">
        <v>6.4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27.5</v>
      </c>
      <c r="H42" s="19">
        <f t="shared" ref="H42" si="11">SUM(H33:H41)</f>
        <v>17.100000000000001</v>
      </c>
      <c r="I42" s="19">
        <f t="shared" ref="I42" si="12">SUM(I33:I41)</f>
        <v>106.7</v>
      </c>
      <c r="J42" s="19">
        <f t="shared" ref="J42:L42" si="13">SUM(J33:J41)</f>
        <v>690.3</v>
      </c>
      <c r="K42" s="25"/>
      <c r="L42" s="19">
        <f t="shared" si="13"/>
        <v>67.160000000000011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715</v>
      </c>
      <c r="G43" s="32">
        <f t="shared" ref="G43" si="14">G32+G42</f>
        <v>27.5</v>
      </c>
      <c r="H43" s="32">
        <f t="shared" ref="H43" si="15">H32+H42</f>
        <v>17.100000000000001</v>
      </c>
      <c r="I43" s="32">
        <f t="shared" ref="I43" si="16">I32+I42</f>
        <v>106.7</v>
      </c>
      <c r="J43" s="32">
        <f t="shared" ref="J43:L43" si="17">J32+J42</f>
        <v>690.3</v>
      </c>
      <c r="K43" s="32"/>
      <c r="L43" s="32">
        <f t="shared" si="17"/>
        <v>67.160000000000011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4.5999999999999996</v>
      </c>
      <c r="H53" s="43">
        <v>2.7</v>
      </c>
      <c r="I53" s="43">
        <v>10.9</v>
      </c>
      <c r="J53" s="43">
        <v>85.8</v>
      </c>
      <c r="K53" s="44" t="s">
        <v>63</v>
      </c>
      <c r="L53" s="43">
        <v>6.1</v>
      </c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150</v>
      </c>
      <c r="G54" s="43">
        <v>5.9</v>
      </c>
      <c r="H54" s="43">
        <v>7</v>
      </c>
      <c r="I54" s="43">
        <v>40.700000000000003</v>
      </c>
      <c r="J54" s="43">
        <v>249.5</v>
      </c>
      <c r="K54" s="44" t="s">
        <v>67</v>
      </c>
      <c r="L54" s="43">
        <v>8.2100000000000009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75</v>
      </c>
      <c r="G55" s="43">
        <v>9.1999999999999993</v>
      </c>
      <c r="H55" s="43">
        <v>7.5</v>
      </c>
      <c r="I55" s="43">
        <v>5.4</v>
      </c>
      <c r="J55" s="43">
        <v>125.9</v>
      </c>
      <c r="K55" s="44" t="s">
        <v>59</v>
      </c>
      <c r="L55" s="43">
        <v>29.67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0.2</v>
      </c>
      <c r="H56" s="43">
        <v>0.1</v>
      </c>
      <c r="I56" s="43">
        <v>6.6</v>
      </c>
      <c r="J56" s="43">
        <v>27.9</v>
      </c>
      <c r="K56" s="44" t="s">
        <v>70</v>
      </c>
      <c r="L56" s="43">
        <v>3.59</v>
      </c>
    </row>
    <row r="57" spans="1:12" ht="15" x14ac:dyDescent="0.25">
      <c r="A57" s="23"/>
      <c r="B57" s="15"/>
      <c r="C57" s="11"/>
      <c r="D57" s="7" t="s">
        <v>31</v>
      </c>
      <c r="E57" s="42" t="s">
        <v>73</v>
      </c>
      <c r="F57" s="43">
        <v>80</v>
      </c>
      <c r="G57" s="43">
        <v>7.6</v>
      </c>
      <c r="H57" s="43">
        <v>0.8</v>
      </c>
      <c r="I57" s="43">
        <v>49.2</v>
      </c>
      <c r="J57" s="43">
        <v>234.4</v>
      </c>
      <c r="K57" s="44" t="s">
        <v>47</v>
      </c>
      <c r="L57" s="43">
        <v>6.4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52</v>
      </c>
      <c r="E59" s="42" t="s">
        <v>71</v>
      </c>
      <c r="F59" s="43">
        <v>60</v>
      </c>
      <c r="G59" s="43">
        <v>2</v>
      </c>
      <c r="H59" s="43">
        <v>1.5</v>
      </c>
      <c r="I59" s="43">
        <v>5.3</v>
      </c>
      <c r="J59" s="43">
        <v>42.4</v>
      </c>
      <c r="K59" s="44" t="s">
        <v>72</v>
      </c>
      <c r="L59" s="43">
        <v>7.34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 t="shared" ref="G61" si="22">SUM(G52:G60)</f>
        <v>29.5</v>
      </c>
      <c r="H61" s="19">
        <f t="shared" ref="H61" si="23">SUM(H52:H60)</f>
        <v>19.600000000000001</v>
      </c>
      <c r="I61" s="19">
        <f t="shared" ref="I61" si="24">SUM(I52:I60)</f>
        <v>118.10000000000001</v>
      </c>
      <c r="J61" s="19">
        <f t="shared" ref="J61:L61" si="25">SUM(J52:J60)</f>
        <v>765.9</v>
      </c>
      <c r="K61" s="25"/>
      <c r="L61" s="19">
        <f t="shared" si="25"/>
        <v>61.31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765</v>
      </c>
      <c r="G62" s="32">
        <f t="shared" ref="G62" si="26">G51+G61</f>
        <v>29.5</v>
      </c>
      <c r="H62" s="32">
        <f t="shared" ref="H62" si="27">H51+H61</f>
        <v>19.600000000000001</v>
      </c>
      <c r="I62" s="32">
        <f t="shared" ref="I62" si="28">I51+I61</f>
        <v>118.10000000000001</v>
      </c>
      <c r="J62" s="32">
        <f t="shared" ref="J62:L62" si="29">J51+J61</f>
        <v>765.9</v>
      </c>
      <c r="K62" s="32"/>
      <c r="L62" s="32">
        <f t="shared" si="29"/>
        <v>61.31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200</v>
      </c>
      <c r="G72" s="43">
        <v>5.0999999999999996</v>
      </c>
      <c r="H72" s="43">
        <v>5.8</v>
      </c>
      <c r="I72" s="43">
        <v>10.8</v>
      </c>
      <c r="J72" s="43">
        <v>115.6</v>
      </c>
      <c r="K72" s="44" t="s">
        <v>75</v>
      </c>
      <c r="L72" s="43">
        <v>3.77</v>
      </c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150</v>
      </c>
      <c r="G73" s="43">
        <v>3.6</v>
      </c>
      <c r="H73" s="43">
        <v>4.8</v>
      </c>
      <c r="I73" s="43">
        <v>36.4</v>
      </c>
      <c r="J73" s="43">
        <v>203.5</v>
      </c>
      <c r="K73" s="44" t="s">
        <v>65</v>
      </c>
      <c r="L73" s="43">
        <v>11.43</v>
      </c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85</v>
      </c>
      <c r="G74" s="43">
        <v>7.8</v>
      </c>
      <c r="H74" s="43">
        <v>5.7</v>
      </c>
      <c r="I74" s="43">
        <v>4.5</v>
      </c>
      <c r="J74" s="43">
        <v>100.7</v>
      </c>
      <c r="K74" s="44">
        <v>13</v>
      </c>
      <c r="L74" s="43">
        <v>33.57</v>
      </c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78</v>
      </c>
      <c r="L75" s="43">
        <v>4.9800000000000004</v>
      </c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80</v>
      </c>
      <c r="G76" s="43">
        <v>7.6</v>
      </c>
      <c r="H76" s="43">
        <v>0.8</v>
      </c>
      <c r="I76" s="43">
        <v>49.2</v>
      </c>
      <c r="J76" s="43">
        <v>234.4</v>
      </c>
      <c r="K76" s="44" t="s">
        <v>47</v>
      </c>
      <c r="L76" s="43">
        <v>6.4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52</v>
      </c>
      <c r="E78" s="42" t="s">
        <v>100</v>
      </c>
      <c r="F78" s="43">
        <v>60</v>
      </c>
      <c r="G78" s="43">
        <v>2.2000000000000002</v>
      </c>
      <c r="H78" s="43">
        <v>4.4000000000000004</v>
      </c>
      <c r="I78" s="43">
        <v>5.7</v>
      </c>
      <c r="J78" s="43">
        <v>71.5</v>
      </c>
      <c r="K78" s="44" t="s">
        <v>101</v>
      </c>
      <c r="L78" s="43">
        <v>9.98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" si="34">SUM(G71:G79)</f>
        <v>26.8</v>
      </c>
      <c r="H80" s="19">
        <f t="shared" ref="H80" si="35">SUM(H71:H79)</f>
        <v>21.5</v>
      </c>
      <c r="I80" s="19">
        <f t="shared" ref="I80" si="36">SUM(I71:I79)</f>
        <v>126.4</v>
      </c>
      <c r="J80" s="19">
        <f t="shared" ref="J80:L80" si="37">SUM(J71:J79)</f>
        <v>806.7</v>
      </c>
      <c r="K80" s="25"/>
      <c r="L80" s="19">
        <f t="shared" si="37"/>
        <v>70.13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775</v>
      </c>
      <c r="G81" s="32">
        <f t="shared" ref="G81" si="38">G70+G80</f>
        <v>26.8</v>
      </c>
      <c r="H81" s="32">
        <f t="shared" ref="H81" si="39">H70+H80</f>
        <v>21.5</v>
      </c>
      <c r="I81" s="32">
        <f t="shared" ref="I81" si="40">I70+I80</f>
        <v>126.4</v>
      </c>
      <c r="J81" s="32">
        <f t="shared" ref="J81:L81" si="41">J70+J80</f>
        <v>806.7</v>
      </c>
      <c r="K81" s="32"/>
      <c r="L81" s="32">
        <f t="shared" si="41"/>
        <v>70.13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31</v>
      </c>
      <c r="H91" s="43">
        <v>7.8</v>
      </c>
      <c r="I91" s="43">
        <v>22</v>
      </c>
      <c r="J91" s="43">
        <v>282</v>
      </c>
      <c r="K91" s="44" t="s">
        <v>80</v>
      </c>
      <c r="L91" s="43">
        <v>64.05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0.2</v>
      </c>
      <c r="H94" s="43">
        <v>0</v>
      </c>
      <c r="I94" s="43">
        <v>6.4</v>
      </c>
      <c r="J94" s="43">
        <v>26.8</v>
      </c>
      <c r="K94" s="44" t="s">
        <v>82</v>
      </c>
      <c r="L94" s="43">
        <v>1.91</v>
      </c>
    </row>
    <row r="95" spans="1:12" ht="15" x14ac:dyDescent="0.25">
      <c r="A95" s="23"/>
      <c r="B95" s="15"/>
      <c r="C95" s="11"/>
      <c r="D95" s="7" t="s">
        <v>31</v>
      </c>
      <c r="E95" s="42" t="s">
        <v>50</v>
      </c>
      <c r="F95" s="43">
        <v>100</v>
      </c>
      <c r="G95" s="43">
        <v>7.6</v>
      </c>
      <c r="H95" s="43">
        <v>0.8</v>
      </c>
      <c r="I95" s="43">
        <v>49.2</v>
      </c>
      <c r="J95" s="43">
        <v>234.4</v>
      </c>
      <c r="K95" s="44" t="s">
        <v>47</v>
      </c>
      <c r="L95" s="43">
        <v>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83</v>
      </c>
      <c r="E97" s="42" t="s">
        <v>84</v>
      </c>
      <c r="F97" s="43">
        <v>25</v>
      </c>
      <c r="G97" s="43">
        <v>1.7</v>
      </c>
      <c r="H97" s="43">
        <v>7.8</v>
      </c>
      <c r="I97" s="43">
        <v>14.2</v>
      </c>
      <c r="J97" s="43">
        <v>133</v>
      </c>
      <c r="K97" s="44" t="s">
        <v>47</v>
      </c>
      <c r="L97" s="43">
        <v>11.25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525</v>
      </c>
      <c r="G99" s="19">
        <f t="shared" ref="G99" si="46">SUM(G90:G98)</f>
        <v>40.5</v>
      </c>
      <c r="H99" s="19">
        <f t="shared" ref="H99" si="47">SUM(H90:H98)</f>
        <v>16.399999999999999</v>
      </c>
      <c r="I99" s="19">
        <f t="shared" ref="I99" si="48">SUM(I90:I98)</f>
        <v>91.8</v>
      </c>
      <c r="J99" s="19">
        <f t="shared" ref="J99:L99" si="49">SUM(J90:J98)</f>
        <v>676.2</v>
      </c>
      <c r="K99" s="25"/>
      <c r="L99" s="19">
        <f t="shared" si="49"/>
        <v>85.21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525</v>
      </c>
      <c r="G100" s="32">
        <f t="shared" ref="G100" si="50">G89+G99</f>
        <v>40.5</v>
      </c>
      <c r="H100" s="32">
        <f t="shared" ref="H100" si="51">H89+H99</f>
        <v>16.399999999999999</v>
      </c>
      <c r="I100" s="32">
        <f t="shared" ref="I100" si="52">I89+I99</f>
        <v>91.8</v>
      </c>
      <c r="J100" s="32">
        <f t="shared" ref="J100:L100" si="53">J89+J99</f>
        <v>676.2</v>
      </c>
      <c r="K100" s="32"/>
      <c r="L100" s="32">
        <f t="shared" si="53"/>
        <v>85.21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85</v>
      </c>
      <c r="F110" s="43">
        <v>250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86</v>
      </c>
      <c r="L110" s="43">
        <v>6.66</v>
      </c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150</v>
      </c>
      <c r="G111" s="43">
        <v>5.3</v>
      </c>
      <c r="H111" s="43">
        <v>4.9000000000000004</v>
      </c>
      <c r="I111" s="43">
        <v>32.799999999999997</v>
      </c>
      <c r="J111" s="43">
        <v>196.8</v>
      </c>
      <c r="K111" s="44" t="s">
        <v>45</v>
      </c>
      <c r="L111" s="43">
        <v>8.31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85</v>
      </c>
      <c r="G112" s="43">
        <v>11</v>
      </c>
      <c r="H112" s="43">
        <v>8.6999999999999993</v>
      </c>
      <c r="I112" s="43">
        <v>6.6</v>
      </c>
      <c r="J112" s="43">
        <v>148.69999999999999</v>
      </c>
      <c r="K112" s="44" t="s">
        <v>59</v>
      </c>
      <c r="L112" s="43">
        <v>33.57</v>
      </c>
    </row>
    <row r="113" spans="1:12" ht="15" x14ac:dyDescent="0.25">
      <c r="A113" s="23"/>
      <c r="B113" s="15"/>
      <c r="C113" s="11"/>
      <c r="D113" s="7" t="s">
        <v>30</v>
      </c>
      <c r="E113" s="42" t="s">
        <v>87</v>
      </c>
      <c r="F113" s="43">
        <v>200</v>
      </c>
      <c r="G113" s="43">
        <v>4.7</v>
      </c>
      <c r="H113" s="43">
        <v>3.5</v>
      </c>
      <c r="I113" s="43">
        <v>12.5</v>
      </c>
      <c r="J113" s="43">
        <v>100.4</v>
      </c>
      <c r="K113" s="44" t="s">
        <v>88</v>
      </c>
      <c r="L113" s="43">
        <v>14.69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50</v>
      </c>
      <c r="G114" s="43">
        <v>3</v>
      </c>
      <c r="H114" s="43">
        <v>0.3</v>
      </c>
      <c r="I114" s="43">
        <v>19.7</v>
      </c>
      <c r="J114" s="43">
        <v>93.8</v>
      </c>
      <c r="K114" s="44" t="s">
        <v>47</v>
      </c>
      <c r="L114" s="43">
        <v>6.4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52</v>
      </c>
      <c r="E116" s="42" t="s">
        <v>51</v>
      </c>
      <c r="F116" s="43">
        <v>60</v>
      </c>
      <c r="G116" s="43">
        <v>1.6</v>
      </c>
      <c r="H116" s="43">
        <v>2.2999999999999998</v>
      </c>
      <c r="I116" s="43">
        <v>2.6</v>
      </c>
      <c r="J116" s="43">
        <v>37.5</v>
      </c>
      <c r="K116" s="44" t="s">
        <v>53</v>
      </c>
      <c r="L116" s="43">
        <v>3.5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30.3</v>
      </c>
      <c r="H118" s="19">
        <f t="shared" si="56"/>
        <v>25.3</v>
      </c>
      <c r="I118" s="19">
        <f t="shared" si="56"/>
        <v>79.899999999999991</v>
      </c>
      <c r="J118" s="19">
        <f t="shared" si="56"/>
        <v>669.4</v>
      </c>
      <c r="K118" s="25"/>
      <c r="L118" s="19">
        <f t="shared" ref="L118" si="57">SUM(L109:L117)</f>
        <v>73.13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795</v>
      </c>
      <c r="G119" s="32">
        <f t="shared" ref="G119" si="58">G108+G118</f>
        <v>30.3</v>
      </c>
      <c r="H119" s="32">
        <f t="shared" ref="H119" si="59">H108+H118</f>
        <v>25.3</v>
      </c>
      <c r="I119" s="32">
        <f t="shared" ref="I119" si="60">I108+I118</f>
        <v>79.899999999999991</v>
      </c>
      <c r="J119" s="32">
        <f t="shared" ref="J119:L119" si="61">J108+J118</f>
        <v>669.4</v>
      </c>
      <c r="K119" s="32"/>
      <c r="L119" s="32">
        <f t="shared" si="61"/>
        <v>73.13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4.5999999999999996</v>
      </c>
      <c r="H129" s="43">
        <v>5.7</v>
      </c>
      <c r="I129" s="43">
        <v>11.6</v>
      </c>
      <c r="J129" s="43">
        <v>116.1</v>
      </c>
      <c r="K129" s="44" t="s">
        <v>90</v>
      </c>
      <c r="L129" s="43">
        <v>6.2</v>
      </c>
    </row>
    <row r="130" spans="1:12" ht="15" x14ac:dyDescent="0.25">
      <c r="A130" s="14"/>
      <c r="B130" s="15"/>
      <c r="C130" s="11"/>
      <c r="D130" s="7" t="s">
        <v>28</v>
      </c>
      <c r="E130" s="42" t="s">
        <v>56</v>
      </c>
      <c r="F130" s="43">
        <v>150</v>
      </c>
      <c r="G130" s="43">
        <v>3.1</v>
      </c>
      <c r="H130" s="43">
        <v>5.3</v>
      </c>
      <c r="I130" s="43">
        <v>19.8</v>
      </c>
      <c r="J130" s="43">
        <v>139.4</v>
      </c>
      <c r="K130" s="44" t="s">
        <v>57</v>
      </c>
      <c r="L130" s="43">
        <v>14.01</v>
      </c>
    </row>
    <row r="131" spans="1:12" ht="15" x14ac:dyDescent="0.25">
      <c r="A131" s="14"/>
      <c r="B131" s="15"/>
      <c r="C131" s="11"/>
      <c r="D131" s="7" t="s">
        <v>29</v>
      </c>
      <c r="E131" s="42" t="s">
        <v>91</v>
      </c>
      <c r="F131" s="43">
        <v>75</v>
      </c>
      <c r="G131" s="43">
        <v>10.199999999999999</v>
      </c>
      <c r="H131" s="43">
        <v>10.5</v>
      </c>
      <c r="I131" s="43">
        <v>6.5</v>
      </c>
      <c r="J131" s="43">
        <v>161</v>
      </c>
      <c r="K131" s="44">
        <v>1</v>
      </c>
      <c r="L131" s="43">
        <v>25.17</v>
      </c>
    </row>
    <row r="132" spans="1:12" ht="15" x14ac:dyDescent="0.25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>
        <v>0.3</v>
      </c>
      <c r="H132" s="43">
        <v>0.1</v>
      </c>
      <c r="I132" s="43">
        <v>7.3</v>
      </c>
      <c r="J132" s="43">
        <v>31.2</v>
      </c>
      <c r="K132" s="44" t="s">
        <v>93</v>
      </c>
      <c r="L132" s="43">
        <v>7.78</v>
      </c>
    </row>
    <row r="133" spans="1:12" ht="15" x14ac:dyDescent="0.25">
      <c r="A133" s="14"/>
      <c r="B133" s="15"/>
      <c r="C133" s="11"/>
      <c r="D133" s="7" t="s">
        <v>31</v>
      </c>
      <c r="E133" s="42" t="s">
        <v>50</v>
      </c>
      <c r="F133" s="43">
        <v>80</v>
      </c>
      <c r="G133" s="43">
        <v>3</v>
      </c>
      <c r="H133" s="43">
        <v>0.3</v>
      </c>
      <c r="I133" s="43">
        <v>19.7</v>
      </c>
      <c r="J133" s="43">
        <v>93.8</v>
      </c>
      <c r="K133" s="44" t="s">
        <v>47</v>
      </c>
      <c r="L133" s="43">
        <v>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21.2</v>
      </c>
      <c r="H137" s="19">
        <f t="shared" si="64"/>
        <v>21.900000000000002</v>
      </c>
      <c r="I137" s="19">
        <f t="shared" si="64"/>
        <v>64.899999999999991</v>
      </c>
      <c r="J137" s="19">
        <f t="shared" si="64"/>
        <v>541.5</v>
      </c>
      <c r="K137" s="25"/>
      <c r="L137" s="19">
        <f t="shared" ref="L137" si="65">SUM(L128:L136)</f>
        <v>59.160000000000004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705</v>
      </c>
      <c r="G138" s="32">
        <f t="shared" ref="G138" si="66">G127+G137</f>
        <v>21.2</v>
      </c>
      <c r="H138" s="32">
        <f t="shared" ref="H138" si="67">H127+H137</f>
        <v>21.900000000000002</v>
      </c>
      <c r="I138" s="32">
        <f t="shared" ref="I138" si="68">I127+I137</f>
        <v>64.899999999999991</v>
      </c>
      <c r="J138" s="32">
        <f t="shared" ref="J138:L138" si="69">J127+J137</f>
        <v>541.5</v>
      </c>
      <c r="K138" s="32"/>
      <c r="L138" s="32">
        <f t="shared" si="69"/>
        <v>59.160000000000004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5</v>
      </c>
      <c r="H148" s="43">
        <v>5.8</v>
      </c>
      <c r="I148" s="43">
        <v>11.3</v>
      </c>
      <c r="J148" s="43">
        <v>116.9</v>
      </c>
      <c r="K148" s="44" t="s">
        <v>95</v>
      </c>
      <c r="L148" s="43">
        <v>4.21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150</v>
      </c>
      <c r="G149" s="43">
        <v>8.1999999999999993</v>
      </c>
      <c r="H149" s="43">
        <v>6.3</v>
      </c>
      <c r="I149" s="43">
        <v>35.9</v>
      </c>
      <c r="J149" s="43">
        <v>233.7</v>
      </c>
      <c r="K149" s="44" t="s">
        <v>97</v>
      </c>
      <c r="L149" s="43">
        <v>9.08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75</v>
      </c>
      <c r="G150" s="43">
        <v>9.1999999999999993</v>
      </c>
      <c r="H150" s="43">
        <v>7.5</v>
      </c>
      <c r="I150" s="43">
        <v>5.4</v>
      </c>
      <c r="J150" s="43">
        <v>125.9</v>
      </c>
      <c r="K150" s="44" t="s">
        <v>59</v>
      </c>
      <c r="L150" s="43">
        <v>29.67</v>
      </c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78</v>
      </c>
      <c r="L151" s="43">
        <v>4.4800000000000004</v>
      </c>
    </row>
    <row r="152" spans="1:12" ht="15" x14ac:dyDescent="0.25">
      <c r="A152" s="23"/>
      <c r="B152" s="15"/>
      <c r="C152" s="11"/>
      <c r="D152" s="7" t="s">
        <v>31</v>
      </c>
      <c r="E152" s="42" t="s">
        <v>50</v>
      </c>
      <c r="F152" s="43">
        <v>80</v>
      </c>
      <c r="G152" s="43">
        <v>7.6</v>
      </c>
      <c r="H152" s="43">
        <v>0.8</v>
      </c>
      <c r="I152" s="43">
        <v>49.2</v>
      </c>
      <c r="J152" s="43">
        <v>234.4</v>
      </c>
      <c r="K152" s="44" t="s">
        <v>47</v>
      </c>
      <c r="L152" s="43">
        <v>6.4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52</v>
      </c>
      <c r="E154" s="42" t="s">
        <v>71</v>
      </c>
      <c r="F154" s="43">
        <v>60</v>
      </c>
      <c r="G154" s="43">
        <v>2</v>
      </c>
      <c r="H154" s="43">
        <v>1.5</v>
      </c>
      <c r="I154" s="43">
        <v>5.3</v>
      </c>
      <c r="J154" s="43">
        <v>42.4</v>
      </c>
      <c r="K154" s="44" t="s">
        <v>72</v>
      </c>
      <c r="L154" s="43">
        <v>7.29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32.5</v>
      </c>
      <c r="H156" s="19">
        <f t="shared" si="72"/>
        <v>21.900000000000002</v>
      </c>
      <c r="I156" s="19">
        <f t="shared" si="72"/>
        <v>126.9</v>
      </c>
      <c r="J156" s="19">
        <f t="shared" si="72"/>
        <v>834.3</v>
      </c>
      <c r="K156" s="25"/>
      <c r="L156" s="19">
        <f t="shared" ref="L156" si="73">SUM(L147:L155)</f>
        <v>61.129999999999995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765</v>
      </c>
      <c r="G157" s="32">
        <f t="shared" ref="G157" si="74">G146+G156</f>
        <v>32.5</v>
      </c>
      <c r="H157" s="32">
        <f t="shared" ref="H157" si="75">H146+H156</f>
        <v>21.900000000000002</v>
      </c>
      <c r="I157" s="32">
        <f t="shared" ref="I157" si="76">I146+I156</f>
        <v>126.9</v>
      </c>
      <c r="J157" s="32">
        <f t="shared" ref="J157:L157" si="77">J146+J156</f>
        <v>834.3</v>
      </c>
      <c r="K157" s="32"/>
      <c r="L157" s="32">
        <f t="shared" si="77"/>
        <v>61.129999999999995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5.4</v>
      </c>
      <c r="H167" s="43">
        <v>4.3</v>
      </c>
      <c r="I167" s="43">
        <v>9.3000000000000007</v>
      </c>
      <c r="J167" s="43">
        <v>97.9</v>
      </c>
      <c r="K167" s="44" t="s">
        <v>99</v>
      </c>
      <c r="L167" s="43">
        <v>6.58</v>
      </c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150</v>
      </c>
      <c r="G168" s="43">
        <v>3.6</v>
      </c>
      <c r="H168" s="43">
        <v>4.8</v>
      </c>
      <c r="I168" s="43">
        <v>36.4</v>
      </c>
      <c r="J168" s="43">
        <v>203.5</v>
      </c>
      <c r="K168" s="44" t="s">
        <v>65</v>
      </c>
      <c r="L168" s="43">
        <v>11.43</v>
      </c>
    </row>
    <row r="169" spans="1:12" ht="15" x14ac:dyDescent="0.25">
      <c r="A169" s="23"/>
      <c r="B169" s="15"/>
      <c r="C169" s="11"/>
      <c r="D169" s="7" t="s">
        <v>29</v>
      </c>
      <c r="E169" s="42" t="s">
        <v>76</v>
      </c>
      <c r="F169" s="43">
        <v>85</v>
      </c>
      <c r="G169" s="43">
        <v>7.8</v>
      </c>
      <c r="H169" s="43">
        <v>5.7</v>
      </c>
      <c r="I169" s="43">
        <v>4.5</v>
      </c>
      <c r="J169" s="43">
        <v>100.7</v>
      </c>
      <c r="K169" s="44">
        <v>13</v>
      </c>
      <c r="L169" s="43">
        <v>33.57</v>
      </c>
    </row>
    <row r="170" spans="1:12" ht="15" x14ac:dyDescent="0.25">
      <c r="A170" s="23"/>
      <c r="B170" s="15"/>
      <c r="C170" s="11"/>
      <c r="D170" s="7" t="s">
        <v>30</v>
      </c>
      <c r="E170" s="42" t="s">
        <v>60</v>
      </c>
      <c r="F170" s="43">
        <v>200</v>
      </c>
      <c r="G170" s="43">
        <v>1</v>
      </c>
      <c r="H170" s="43">
        <v>0.1</v>
      </c>
      <c r="I170" s="43">
        <v>15.6</v>
      </c>
      <c r="J170" s="43">
        <v>66.900000000000006</v>
      </c>
      <c r="K170" s="44" t="s">
        <v>61</v>
      </c>
      <c r="L170" s="43">
        <v>8.9499999999999993</v>
      </c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50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47</v>
      </c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52</v>
      </c>
      <c r="E173" s="42" t="s">
        <v>100</v>
      </c>
      <c r="F173" s="43">
        <v>60</v>
      </c>
      <c r="G173" s="43">
        <v>2.2000000000000002</v>
      </c>
      <c r="H173" s="43">
        <v>4.4000000000000004</v>
      </c>
      <c r="I173" s="43">
        <v>5.7</v>
      </c>
      <c r="J173" s="43">
        <v>71.5</v>
      </c>
      <c r="K173" s="44" t="s">
        <v>101</v>
      </c>
      <c r="L173" s="43">
        <v>9.98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795</v>
      </c>
      <c r="G175" s="19">
        <f t="shared" ref="G175:J175" si="80">SUM(G166:G174)</f>
        <v>23</v>
      </c>
      <c r="H175" s="19">
        <f t="shared" si="80"/>
        <v>19.600000000000001</v>
      </c>
      <c r="I175" s="19">
        <f t="shared" si="80"/>
        <v>91.2</v>
      </c>
      <c r="J175" s="19">
        <f t="shared" si="80"/>
        <v>634.29999999999995</v>
      </c>
      <c r="K175" s="25"/>
      <c r="L175" s="19">
        <f t="shared" ref="L175" si="81">SUM(L166:L174)</f>
        <v>74.510000000000005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795</v>
      </c>
      <c r="G176" s="32">
        <f t="shared" ref="G176" si="82">G165+G175</f>
        <v>23</v>
      </c>
      <c r="H176" s="32">
        <f t="shared" ref="H176" si="83">H165+H175</f>
        <v>19.600000000000001</v>
      </c>
      <c r="I176" s="32">
        <f t="shared" ref="I176" si="84">I165+I175</f>
        <v>91.2</v>
      </c>
      <c r="J176" s="32">
        <f t="shared" ref="J176:L176" si="85">J165+J175</f>
        <v>634.29999999999995</v>
      </c>
      <c r="K176" s="32"/>
      <c r="L176" s="32">
        <f t="shared" si="85"/>
        <v>74.510000000000005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70</v>
      </c>
      <c r="G185" s="43">
        <v>1.5</v>
      </c>
      <c r="H185" s="43">
        <v>6.1</v>
      </c>
      <c r="I185" s="43">
        <v>6.2</v>
      </c>
      <c r="J185" s="43">
        <v>85.8</v>
      </c>
      <c r="K185" s="44" t="s">
        <v>103</v>
      </c>
      <c r="L185" s="43">
        <v>5.63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56</v>
      </c>
      <c r="F187" s="43">
        <v>75</v>
      </c>
      <c r="G187" s="43">
        <v>1.5</v>
      </c>
      <c r="H187" s="43">
        <v>2.7</v>
      </c>
      <c r="I187" s="43">
        <v>9.9</v>
      </c>
      <c r="J187" s="43">
        <v>69.7</v>
      </c>
      <c r="K187" s="44" t="s">
        <v>57</v>
      </c>
      <c r="L187" s="43">
        <v>6.62</v>
      </c>
    </row>
    <row r="188" spans="1:12" ht="15" x14ac:dyDescent="0.25">
      <c r="A188" s="23"/>
      <c r="B188" s="15"/>
      <c r="C188" s="11"/>
      <c r="D188" s="7" t="s">
        <v>29</v>
      </c>
      <c r="E188" s="42" t="s">
        <v>104</v>
      </c>
      <c r="F188" s="43">
        <v>80</v>
      </c>
      <c r="G188" s="43">
        <v>19.3</v>
      </c>
      <c r="H188" s="43">
        <v>5</v>
      </c>
      <c r="I188" s="43">
        <v>3.9</v>
      </c>
      <c r="J188" s="43">
        <v>137.6</v>
      </c>
      <c r="K188" s="44">
        <v>15</v>
      </c>
      <c r="L188" s="43">
        <v>46.63</v>
      </c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47</v>
      </c>
      <c r="L189" s="43">
        <v>10.67</v>
      </c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80</v>
      </c>
      <c r="G190" s="43">
        <v>7.6</v>
      </c>
      <c r="H190" s="43">
        <v>0.8</v>
      </c>
      <c r="I190" s="43">
        <v>49.2</v>
      </c>
      <c r="J190" s="43">
        <v>234.4</v>
      </c>
      <c r="K190" s="44" t="s">
        <v>47</v>
      </c>
      <c r="L190" s="43">
        <v>6.4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505</v>
      </c>
      <c r="G194" s="19">
        <f t="shared" ref="G194:J194" si="88">SUM(G185:G193)</f>
        <v>30.9</v>
      </c>
      <c r="H194" s="19">
        <f t="shared" si="88"/>
        <v>14.8</v>
      </c>
      <c r="I194" s="19">
        <f t="shared" si="88"/>
        <v>89.4</v>
      </c>
      <c r="J194" s="19">
        <f t="shared" si="88"/>
        <v>614.1</v>
      </c>
      <c r="K194" s="25"/>
      <c r="L194" s="19">
        <f t="shared" ref="L194" si="89">SUM(L185:L193)</f>
        <v>75.95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505</v>
      </c>
      <c r="G195" s="32">
        <f t="shared" ref="G195" si="90">G184+G194</f>
        <v>30.9</v>
      </c>
      <c r="H195" s="32">
        <f t="shared" ref="H195" si="91">H184+H194</f>
        <v>14.8</v>
      </c>
      <c r="I195" s="32">
        <f t="shared" ref="I195" si="92">I184+I194</f>
        <v>89.4</v>
      </c>
      <c r="J195" s="32">
        <f t="shared" ref="J195:L195" si="93">J184+J194</f>
        <v>614.1</v>
      </c>
      <c r="K195" s="32"/>
      <c r="L195" s="32">
        <f t="shared" si="93"/>
        <v>75.95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29.669999999999998</v>
      </c>
      <c r="H196" s="34">
        <f t="shared" si="94"/>
        <v>20.800000000000004</v>
      </c>
      <c r="I196" s="34">
        <f t="shared" si="94"/>
        <v>101.22999999999999</v>
      </c>
      <c r="J196" s="34">
        <f t="shared" si="94"/>
        <v>710.8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68.412000000000006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2023-10-24T05:20:14Z</dcterms:modified>
</cp:coreProperties>
</file>